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90" windowWidth="28035" windowHeight="12330"/>
  </bookViews>
  <sheets>
    <sheet name="笔试岗位面试人选" sheetId="1" r:id="rId1"/>
  </sheets>
  <definedNames>
    <definedName name="_xlnm._FilterDatabase" localSheetId="0" hidden="1">笔试岗位面试人选!$A$4:$I$91</definedName>
    <definedName name="_xlnm.Print_Titles" localSheetId="0">笔试岗位面试人选!$1:$4</definedName>
  </definedNames>
  <calcPr calcId="125725"/>
</workbook>
</file>

<file path=xl/calcChain.xml><?xml version="1.0" encoding="utf-8"?>
<calcChain xmlns="http://schemas.openxmlformats.org/spreadsheetml/2006/main">
  <c r="D89" i="1"/>
  <c r="D77"/>
  <c r="D74"/>
  <c r="D71"/>
  <c r="D68"/>
  <c r="D44"/>
  <c r="D42"/>
  <c r="D41"/>
  <c r="D35"/>
  <c r="D32"/>
  <c r="D30"/>
  <c r="D27"/>
  <c r="D24"/>
  <c r="D22"/>
  <c r="D21"/>
  <c r="D19"/>
  <c r="D18"/>
  <c r="D17"/>
  <c r="D16"/>
  <c r="D13"/>
  <c r="D11"/>
  <c r="D9"/>
  <c r="D8"/>
  <c r="D7"/>
  <c r="D5"/>
</calcChain>
</file>

<file path=xl/sharedStrings.xml><?xml version="1.0" encoding="utf-8"?>
<sst xmlns="http://schemas.openxmlformats.org/spreadsheetml/2006/main" count="410" uniqueCount="293">
  <si>
    <t>附件1</t>
    <phoneticPr fontId="2" type="noConversion"/>
  </si>
  <si>
    <t>2018年度百色市那坡县公开招考聘用中小学教师笔试开考岗位拟进入面试范围人选名单</t>
    <phoneticPr fontId="2" type="noConversion"/>
  </si>
  <si>
    <t>(25个岗位，40 人)</t>
    <phoneticPr fontId="2" type="noConversion"/>
  </si>
  <si>
    <t>序号</t>
  </si>
  <si>
    <t>招聘单位</t>
    <phoneticPr fontId="2" type="noConversion"/>
  </si>
  <si>
    <t>招聘岗位</t>
  </si>
  <si>
    <t>岗位代码</t>
  </si>
  <si>
    <t>计划招聘人数</t>
    <phoneticPr fontId="2" type="noConversion"/>
  </si>
  <si>
    <t>姓名</t>
    <phoneticPr fontId="2" type="noConversion"/>
  </si>
  <si>
    <t>准考证号</t>
  </si>
  <si>
    <t>性别</t>
  </si>
  <si>
    <t>笔试总成绩</t>
  </si>
  <si>
    <t>那坡县那坡中学</t>
  </si>
  <si>
    <t>4510260005
高中化学教师(聘用教师控制数)</t>
  </si>
  <si>
    <t>李世文</t>
  </si>
  <si>
    <t>451000300802</t>
  </si>
  <si>
    <t>男</t>
  </si>
  <si>
    <t>144</t>
  </si>
  <si>
    <t>赵光进</t>
  </si>
  <si>
    <t>451000103418</t>
  </si>
  <si>
    <t>119</t>
  </si>
  <si>
    <t>4510260007
高中历史教师(聘用教师控制数)</t>
  </si>
  <si>
    <t>翟红梅</t>
  </si>
  <si>
    <t>451000403720</t>
  </si>
  <si>
    <t>女</t>
  </si>
  <si>
    <t>126.5</t>
  </si>
  <si>
    <t>4510260009
高中体育教师(聘用教师控制数)</t>
  </si>
  <si>
    <t>马隆华</t>
  </si>
  <si>
    <t>451000102214</t>
  </si>
  <si>
    <t>89</t>
  </si>
  <si>
    <t>那坡县民族初级中学</t>
  </si>
  <si>
    <t>4510260011
政治教师(聘用教师控制数)</t>
  </si>
  <si>
    <t>零秀青</t>
  </si>
  <si>
    <t>451000400620</t>
  </si>
  <si>
    <t>122</t>
  </si>
  <si>
    <t>莫克聪</t>
  </si>
  <si>
    <t>451000402829</t>
  </si>
  <si>
    <t>104</t>
  </si>
  <si>
    <t>4510260012
语文教师(聘用教师控制数)</t>
  </si>
  <si>
    <t>黄秋娜</t>
  </si>
  <si>
    <t>451000102804</t>
  </si>
  <si>
    <t>118.5</t>
  </si>
  <si>
    <t>雷政</t>
  </si>
  <si>
    <t>451000101124</t>
  </si>
  <si>
    <t>95.5</t>
  </si>
  <si>
    <t>4510260016
化学教师(聘用教师控制数)</t>
  </si>
  <si>
    <t>李昕忆</t>
  </si>
  <si>
    <t>451000402022</t>
  </si>
  <si>
    <t>121.5</t>
  </si>
  <si>
    <t>陈锐</t>
  </si>
  <si>
    <t>451000202202</t>
  </si>
  <si>
    <t>110</t>
  </si>
  <si>
    <t>王媛敏</t>
  </si>
  <si>
    <t>451000302116</t>
  </si>
  <si>
    <t>102.5</t>
  </si>
  <si>
    <t>4510260017
历史教师(聘用教师控制数)</t>
  </si>
  <si>
    <t>李梅花</t>
  </si>
  <si>
    <t>451000303224</t>
  </si>
  <si>
    <t>4510260018
地理教师(聘用教师控制数)</t>
  </si>
  <si>
    <t>杨菊香</t>
  </si>
  <si>
    <t>451000102722</t>
  </si>
  <si>
    <t>110.5</t>
  </si>
  <si>
    <t>4510260020
音乐教师(聘用教师控制数)</t>
  </si>
  <si>
    <t>梁蓝云</t>
  </si>
  <si>
    <t>451000402104</t>
  </si>
  <si>
    <t>94.5</t>
  </si>
  <si>
    <t>4510260021
美术教师(聘用教师控制数)</t>
  </si>
  <si>
    <t>谭筱霖</t>
  </si>
  <si>
    <t>451000100706</t>
  </si>
  <si>
    <t>151</t>
  </si>
  <si>
    <t>凌云凤</t>
  </si>
  <si>
    <t>451000201611</t>
  </si>
  <si>
    <t>116</t>
  </si>
  <si>
    <t>4510260022
信息技术教师(聘用教师控制数)</t>
  </si>
  <si>
    <t>罗元滔</t>
  </si>
  <si>
    <t>451000103112</t>
  </si>
  <si>
    <t>92</t>
  </si>
  <si>
    <t>4510260023
心理教师(聘用教师控制数)</t>
  </si>
  <si>
    <t>苗俢甫</t>
  </si>
  <si>
    <t>451000203118</t>
  </si>
  <si>
    <t>161.5</t>
  </si>
  <si>
    <t>柏万芬</t>
  </si>
  <si>
    <t>451000201825</t>
  </si>
  <si>
    <t>那坡县城厢镇初级中学</t>
  </si>
  <si>
    <t>4510260032
地理教师(聘用教师控制数)</t>
  </si>
  <si>
    <t>万玉情</t>
  </si>
  <si>
    <t>451000303122</t>
  </si>
  <si>
    <t>138</t>
  </si>
  <si>
    <t>黄箬琳</t>
  </si>
  <si>
    <t>451000103426</t>
  </si>
  <si>
    <t>137</t>
  </si>
  <si>
    <t>何启玉</t>
  </si>
  <si>
    <t>451000401023</t>
  </si>
  <si>
    <t>117</t>
  </si>
  <si>
    <t>4510260035
体育教师(聘用教师控制数)</t>
  </si>
  <si>
    <t>王磊</t>
  </si>
  <si>
    <t>451000402509</t>
  </si>
  <si>
    <t>100</t>
  </si>
  <si>
    <t>农海龙</t>
  </si>
  <si>
    <t>451000100824</t>
  </si>
  <si>
    <t>97</t>
  </si>
  <si>
    <t>黄健</t>
  </si>
  <si>
    <t>451000101012</t>
  </si>
  <si>
    <t>72.5</t>
  </si>
  <si>
    <t>那坡县龙合乡初级中学</t>
  </si>
  <si>
    <t>4510260048
体育教师(聘用教师控制数)</t>
  </si>
  <si>
    <t>岑加波</t>
  </si>
  <si>
    <t>451000300817</t>
  </si>
  <si>
    <t>101.5</t>
  </si>
  <si>
    <t>卢忠规</t>
  </si>
  <si>
    <t>451000203503</t>
  </si>
  <si>
    <t>93.5</t>
  </si>
  <si>
    <t>那坡县平孟镇九年一贯制学校</t>
  </si>
  <si>
    <t>4510260059
初中物理教师(聘用教师控制数)</t>
  </si>
  <si>
    <t>王凡</t>
  </si>
  <si>
    <t>451000100816</t>
  </si>
  <si>
    <t>123</t>
  </si>
  <si>
    <t>潘志良</t>
  </si>
  <si>
    <t>451000301207</t>
  </si>
  <si>
    <t>农谷启</t>
  </si>
  <si>
    <t>451000201003</t>
  </si>
  <si>
    <t>82.5</t>
  </si>
  <si>
    <t>那坡县实验小学</t>
  </si>
  <si>
    <t>4510260087
全科教师(聘用教师控制数)</t>
  </si>
  <si>
    <t>陈静露</t>
  </si>
  <si>
    <t>451000103416</t>
  </si>
  <si>
    <t>139</t>
  </si>
  <si>
    <t>农慧勤</t>
  </si>
  <si>
    <t>451000202319</t>
  </si>
  <si>
    <t>133</t>
  </si>
  <si>
    <t>黄家昶</t>
  </si>
  <si>
    <t>451000401501</t>
  </si>
  <si>
    <t>梁慧英</t>
  </si>
  <si>
    <t>451000105117</t>
  </si>
  <si>
    <t>103</t>
  </si>
  <si>
    <t>林颜颜</t>
  </si>
  <si>
    <t>451000302412</t>
  </si>
  <si>
    <t>88.5</t>
  </si>
  <si>
    <t>黄美春</t>
  </si>
  <si>
    <t>451000102806</t>
  </si>
  <si>
    <t>84.5</t>
  </si>
  <si>
    <t>4510260089
美术教师(聘用教师控制数)</t>
  </si>
  <si>
    <t>谭蓓蔬</t>
  </si>
  <si>
    <t>451000100712</t>
  </si>
  <si>
    <t>98</t>
  </si>
  <si>
    <t>4510260090
信息技术教师(聘用教师控制数)</t>
  </si>
  <si>
    <t>许正飘</t>
  </si>
  <si>
    <t>451000102304</t>
  </si>
  <si>
    <t>156.5</t>
  </si>
  <si>
    <t>农秋媚</t>
  </si>
  <si>
    <t>451000402629</t>
  </si>
  <si>
    <t>77</t>
  </si>
  <si>
    <t>那坡县第二小学</t>
  </si>
  <si>
    <t>4510260091
全科教师(聘用教师控制数)</t>
  </si>
  <si>
    <t>彭玉鑫</t>
  </si>
  <si>
    <t>451000300913</t>
  </si>
  <si>
    <t>150.5</t>
  </si>
  <si>
    <t>农彩英</t>
  </si>
  <si>
    <t>451000103428</t>
  </si>
  <si>
    <t>149</t>
  </si>
  <si>
    <t>农羽珏</t>
  </si>
  <si>
    <t>451000100724</t>
  </si>
  <si>
    <t>黄丹妮</t>
  </si>
  <si>
    <t>451000102627</t>
  </si>
  <si>
    <t>136</t>
  </si>
  <si>
    <t>杨盛发</t>
  </si>
  <si>
    <t>451000102221</t>
  </si>
  <si>
    <t>135.5</t>
  </si>
  <si>
    <t>陆玉平</t>
  </si>
  <si>
    <t>451000101328</t>
  </si>
  <si>
    <t>132</t>
  </si>
  <si>
    <t>韦琳欣</t>
  </si>
  <si>
    <t>451000403827</t>
  </si>
  <si>
    <t>131.5</t>
  </si>
  <si>
    <t>庞潇涵</t>
  </si>
  <si>
    <t>451000301517</t>
  </si>
  <si>
    <t>131</t>
  </si>
  <si>
    <t>农燕勤</t>
  </si>
  <si>
    <t>451000202923</t>
  </si>
  <si>
    <t>130</t>
  </si>
  <si>
    <t>蒙加云</t>
  </si>
  <si>
    <t>451000401926</t>
  </si>
  <si>
    <t>黄连边</t>
  </si>
  <si>
    <t>451000200204</t>
  </si>
  <si>
    <t>129</t>
  </si>
  <si>
    <t>李华晴</t>
  </si>
  <si>
    <t>451000300923</t>
  </si>
  <si>
    <t>128.5</t>
  </si>
  <si>
    <t>卢永增</t>
  </si>
  <si>
    <t>451000301213</t>
  </si>
  <si>
    <t>127.5</t>
  </si>
  <si>
    <t>车华培</t>
  </si>
  <si>
    <t>451000401215</t>
  </si>
  <si>
    <t>蒙丽飞</t>
  </si>
  <si>
    <t>451000102605</t>
  </si>
  <si>
    <t>127</t>
  </si>
  <si>
    <t>覃刚</t>
  </si>
  <si>
    <t>451000103504</t>
  </si>
  <si>
    <t>125.5</t>
  </si>
  <si>
    <t>黄琨</t>
  </si>
  <si>
    <t>451000202026</t>
  </si>
  <si>
    <t>125</t>
  </si>
  <si>
    <t>罗茜</t>
  </si>
  <si>
    <t>451000101210</t>
  </si>
  <si>
    <t>124</t>
  </si>
  <si>
    <t>马金蓉</t>
  </si>
  <si>
    <t>451000103929</t>
  </si>
  <si>
    <t>122.5</t>
  </si>
  <si>
    <t>陈金灵</t>
  </si>
  <si>
    <t>451000103610</t>
  </si>
  <si>
    <t>120</t>
  </si>
  <si>
    <t>真惠敏</t>
  </si>
  <si>
    <t>451000104217</t>
  </si>
  <si>
    <t>彭丽雪</t>
  </si>
  <si>
    <t>451000301321</t>
  </si>
  <si>
    <t>黄慧央</t>
  </si>
  <si>
    <t>451000402405</t>
  </si>
  <si>
    <t>罗玉平</t>
  </si>
  <si>
    <t>451000301418</t>
  </si>
  <si>
    <t>4510260092
英语教师(聘用教师控制数)</t>
  </si>
  <si>
    <t>杨春梅</t>
  </si>
  <si>
    <t>451000302104</t>
  </si>
  <si>
    <t>152.5</t>
  </si>
  <si>
    <t>潘美珍</t>
  </si>
  <si>
    <t>451000105225</t>
  </si>
  <si>
    <t>132.5</t>
  </si>
  <si>
    <t>赵彩霞</t>
  </si>
  <si>
    <t>451000400506</t>
  </si>
  <si>
    <t>4510260093
美术教师(聘用教师控制数)</t>
  </si>
  <si>
    <t>玉梅</t>
  </si>
  <si>
    <t>451000201414</t>
  </si>
  <si>
    <t>121</t>
  </si>
  <si>
    <t>闭兰妮</t>
  </si>
  <si>
    <t>451000203501</t>
  </si>
  <si>
    <t>黄晶晶</t>
  </si>
  <si>
    <t>451000100915</t>
  </si>
  <si>
    <t>114</t>
  </si>
  <si>
    <t>那坡县城厢镇那桑村完小</t>
  </si>
  <si>
    <t>4510260098
全科教师(聘用教师控制数)</t>
  </si>
  <si>
    <t>乐仁美</t>
  </si>
  <si>
    <t>451000100407</t>
  </si>
  <si>
    <t>107.5</t>
  </si>
  <si>
    <t>韦建刚</t>
  </si>
  <si>
    <t>451000104202</t>
  </si>
  <si>
    <t>102</t>
  </si>
  <si>
    <t>郭志杰</t>
  </si>
  <si>
    <t>451000400602</t>
  </si>
  <si>
    <t>96.5</t>
  </si>
  <si>
    <t>那坡县德隆乡中心小学</t>
  </si>
  <si>
    <t>4510260121
全科教师(聘用教师控制数)</t>
  </si>
  <si>
    <t>劳彩连</t>
  </si>
  <si>
    <t>451000402111</t>
  </si>
  <si>
    <t>142</t>
  </si>
  <si>
    <t>黄明兰</t>
  </si>
  <si>
    <t>451000200226</t>
  </si>
  <si>
    <t>133.5</t>
  </si>
  <si>
    <t>林天彩</t>
  </si>
  <si>
    <t>451000201128</t>
  </si>
  <si>
    <t>129.5</t>
  </si>
  <si>
    <t>阮启虎</t>
  </si>
  <si>
    <t>451000403708</t>
  </si>
  <si>
    <t>115.5</t>
  </si>
  <si>
    <t>雷加利</t>
  </si>
  <si>
    <t>451000101709</t>
  </si>
  <si>
    <t>112</t>
  </si>
  <si>
    <t>周于鸿</t>
  </si>
  <si>
    <t>451000303402</t>
  </si>
  <si>
    <t>邓春玲</t>
  </si>
  <si>
    <t>451000403029</t>
  </si>
  <si>
    <t>108.5</t>
  </si>
  <si>
    <t>黄艳春</t>
  </si>
  <si>
    <t>451000202715</t>
  </si>
  <si>
    <t>98.5</t>
  </si>
  <si>
    <t>蔡瑞荣</t>
  </si>
  <si>
    <t>451000102809</t>
  </si>
  <si>
    <t>95</t>
  </si>
  <si>
    <t>岑海丽</t>
  </si>
  <si>
    <t>451000400323</t>
  </si>
  <si>
    <t>91.5</t>
  </si>
  <si>
    <t>黄桂样</t>
  </si>
  <si>
    <t>451000103630</t>
  </si>
  <si>
    <t>81.5</t>
  </si>
  <si>
    <t>许秀珍</t>
  </si>
  <si>
    <t>451000300524</t>
  </si>
  <si>
    <t>78.5</t>
  </si>
  <si>
    <t>那坡县百合乡清华村小学</t>
  </si>
  <si>
    <t>4510260136
全科教师(聘用教师控制数)</t>
  </si>
  <si>
    <t>黄露香</t>
  </si>
  <si>
    <t>451000403411</t>
  </si>
  <si>
    <t>黄美英</t>
  </si>
  <si>
    <t>451000101218</t>
  </si>
  <si>
    <t>梁钟</t>
  </si>
  <si>
    <t>451000201102</t>
  </si>
</sst>
</file>

<file path=xl/styles.xml><?xml version="1.0" encoding="utf-8"?>
<styleSheet xmlns="http://schemas.openxmlformats.org/spreadsheetml/2006/main">
  <fonts count="10">
    <font>
      <sz val="11"/>
      <color theme="1"/>
      <name val="宋体"/>
      <family val="2"/>
      <charset val="134"/>
      <scheme val="minor"/>
    </font>
    <font>
      <sz val="11"/>
      <name val="宋体"/>
      <family val="2"/>
      <charset val="134"/>
      <scheme val="minor"/>
    </font>
    <font>
      <sz val="9"/>
      <name val="宋体"/>
      <family val="2"/>
      <charset val="134"/>
      <scheme val="minor"/>
    </font>
    <font>
      <b/>
      <sz val="16"/>
      <name val="宋体"/>
      <family val="3"/>
      <charset val="134"/>
      <scheme val="minor"/>
    </font>
    <font>
      <b/>
      <sz val="20"/>
      <name val="黑体"/>
      <family val="3"/>
      <charset val="134"/>
    </font>
    <font>
      <b/>
      <sz val="11"/>
      <name val="宋体"/>
      <family val="3"/>
      <charset val="134"/>
      <scheme val="minor"/>
    </font>
    <font>
      <sz val="11"/>
      <color theme="1"/>
      <name val="宋体"/>
      <family val="3"/>
      <charset val="134"/>
      <scheme val="minor"/>
    </font>
    <font>
      <sz val="11"/>
      <name val="宋体"/>
      <family val="3"/>
      <charset val="134"/>
      <scheme val="minor"/>
    </font>
    <font>
      <sz val="11"/>
      <color rgb="FFC00000"/>
      <name val="宋体"/>
      <family val="2"/>
      <charset val="134"/>
      <scheme val="minor"/>
    </font>
    <font>
      <sz val="11"/>
      <color rgb="FFC00000"/>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6" fillId="0" borderId="0"/>
  </cellStyleXfs>
  <cellXfs count="24">
    <xf numFmtId="0" fontId="0" fillId="0" borderId="0" xfId="0">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2" borderId="1" xfId="0" applyFont="1" applyFill="1" applyBorder="1" applyAlignment="1">
      <alignment horizontal="center" vertical="center"/>
    </xf>
    <xf numFmtId="0" fontId="5" fillId="2" borderId="1" xfId="1" applyFont="1" applyFill="1" applyBorder="1" applyAlignment="1">
      <alignment horizontal="center" vertical="center" wrapText="1"/>
    </xf>
    <xf numFmtId="0" fontId="5" fillId="2" borderId="1" xfId="1" applyFont="1" applyFill="1" applyBorder="1" applyAlignment="1">
      <alignment horizontal="center" vertical="center"/>
    </xf>
    <xf numFmtId="0" fontId="5" fillId="2" borderId="0" xfId="0" applyFont="1" applyFill="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7" fillId="0" borderId="2" xfId="1" applyFont="1" applyBorder="1" applyAlignment="1">
      <alignment horizontal="center" vertical="center" wrapText="1"/>
    </xf>
    <xf numFmtId="0" fontId="7" fillId="0" borderId="2" xfId="1" applyFont="1" applyBorder="1" applyAlignment="1">
      <alignment horizontal="center" vertical="center"/>
    </xf>
    <xf numFmtId="0" fontId="7" fillId="0" borderId="1" xfId="1" applyFont="1" applyBorder="1" applyAlignment="1">
      <alignment horizontal="center" vertical="center"/>
    </xf>
    <xf numFmtId="0" fontId="1" fillId="0" borderId="3" xfId="0" applyFont="1" applyBorder="1" applyAlignment="1">
      <alignment horizontal="center" vertical="center"/>
    </xf>
    <xf numFmtId="0" fontId="7" fillId="0" borderId="3" xfId="1" applyFont="1" applyBorder="1" applyAlignment="1">
      <alignment horizontal="center" vertical="center" wrapText="1"/>
    </xf>
    <xf numFmtId="0" fontId="7" fillId="0" borderId="3" xfId="1" applyFont="1" applyBorder="1" applyAlignment="1">
      <alignment horizontal="center" vertical="center"/>
    </xf>
    <xf numFmtId="0" fontId="7" fillId="0" borderId="1" xfId="1" applyFont="1" applyBorder="1" applyAlignment="1">
      <alignment horizontal="center" vertical="center" wrapText="1"/>
    </xf>
    <xf numFmtId="0" fontId="1" fillId="0" borderId="4" xfId="0" applyFont="1" applyBorder="1" applyAlignment="1">
      <alignment horizontal="center" vertical="center"/>
    </xf>
    <xf numFmtId="0" fontId="7" fillId="0" borderId="4" xfId="1" applyFont="1" applyBorder="1" applyAlignment="1">
      <alignment horizontal="center" vertical="center" wrapText="1"/>
    </xf>
    <xf numFmtId="0" fontId="7" fillId="0" borderId="4" xfId="1" applyFont="1" applyBorder="1" applyAlignment="1">
      <alignment horizontal="center" vertical="center"/>
    </xf>
    <xf numFmtId="0" fontId="8" fillId="0" borderId="1" xfId="0"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0" xfId="0" applyFont="1" applyAlignment="1">
      <alignment horizontal="center" vertical="center"/>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91"/>
  <sheetViews>
    <sheetView tabSelected="1" workbookViewId="0">
      <selection activeCell="J2" sqref="J2"/>
    </sheetView>
  </sheetViews>
  <sheetFormatPr defaultRowHeight="26.1" customHeight="1"/>
  <cols>
    <col min="1" max="1" width="6.125" style="1" customWidth="1"/>
    <col min="2" max="2" width="19.375" style="1" customWidth="1"/>
    <col min="3" max="3" width="28.375" style="1" customWidth="1"/>
    <col min="4" max="4" width="11.625" style="1" customWidth="1"/>
    <col min="5" max="5" width="13" style="1" customWidth="1"/>
    <col min="6" max="6" width="11.125" style="1" customWidth="1"/>
    <col min="7" max="7" width="14.625" style="1" customWidth="1"/>
    <col min="8" max="8" width="6.125" style="1" customWidth="1"/>
    <col min="9" max="9" width="13.625" style="1" customWidth="1"/>
    <col min="10" max="16384" width="9" style="1"/>
  </cols>
  <sheetData>
    <row r="1" spans="1:9" ht="26.1" customHeight="1">
      <c r="A1" s="1" t="s">
        <v>0</v>
      </c>
    </row>
    <row r="2" spans="1:9" ht="26.1" customHeight="1">
      <c r="A2" s="2" t="s">
        <v>1</v>
      </c>
      <c r="B2" s="2"/>
      <c r="C2" s="2"/>
      <c r="D2" s="2"/>
      <c r="E2" s="2"/>
      <c r="F2" s="2"/>
      <c r="G2" s="2"/>
      <c r="H2" s="2"/>
      <c r="I2" s="2"/>
    </row>
    <row r="3" spans="1:9" ht="26.1" customHeight="1">
      <c r="A3" s="3" t="s">
        <v>2</v>
      </c>
      <c r="B3" s="3"/>
      <c r="C3" s="3"/>
      <c r="D3" s="3"/>
      <c r="E3" s="3"/>
      <c r="F3" s="3"/>
      <c r="G3" s="3"/>
      <c r="H3" s="3"/>
      <c r="I3" s="3"/>
    </row>
    <row r="4" spans="1:9" s="7" customFormat="1" ht="26.1" customHeight="1">
      <c r="A4" s="4" t="s">
        <v>3</v>
      </c>
      <c r="B4" s="4" t="s">
        <v>4</v>
      </c>
      <c r="C4" s="5" t="s">
        <v>5</v>
      </c>
      <c r="D4" s="4" t="s">
        <v>6</v>
      </c>
      <c r="E4" s="5" t="s">
        <v>7</v>
      </c>
      <c r="F4" s="6" t="s">
        <v>8</v>
      </c>
      <c r="G4" s="6" t="s">
        <v>9</v>
      </c>
      <c r="H4" s="6" t="s">
        <v>10</v>
      </c>
      <c r="I4" s="6" t="s">
        <v>11</v>
      </c>
    </row>
    <row r="5" spans="1:9" ht="26.1" customHeight="1">
      <c r="A5" s="8">
        <v>1</v>
      </c>
      <c r="B5" s="9" t="s">
        <v>12</v>
      </c>
      <c r="C5" s="10" t="s">
        <v>13</v>
      </c>
      <c r="D5" s="9" t="str">
        <f>"4510260005"</f>
        <v>4510260005</v>
      </c>
      <c r="E5" s="11">
        <v>2</v>
      </c>
      <c r="F5" s="12" t="s">
        <v>14</v>
      </c>
      <c r="G5" s="12" t="s">
        <v>15</v>
      </c>
      <c r="H5" s="12" t="s">
        <v>16</v>
      </c>
      <c r="I5" s="12" t="s">
        <v>17</v>
      </c>
    </row>
    <row r="6" spans="1:9" ht="26.1" customHeight="1">
      <c r="A6" s="8">
        <v>2</v>
      </c>
      <c r="B6" s="13"/>
      <c r="C6" s="14"/>
      <c r="D6" s="13"/>
      <c r="E6" s="15"/>
      <c r="F6" s="12" t="s">
        <v>18</v>
      </c>
      <c r="G6" s="12" t="s">
        <v>19</v>
      </c>
      <c r="H6" s="12" t="s">
        <v>16</v>
      </c>
      <c r="I6" s="12" t="s">
        <v>20</v>
      </c>
    </row>
    <row r="7" spans="1:9" ht="26.1" customHeight="1">
      <c r="A7" s="8">
        <v>3</v>
      </c>
      <c r="B7" s="8" t="s">
        <v>12</v>
      </c>
      <c r="C7" s="16" t="s">
        <v>21</v>
      </c>
      <c r="D7" s="8" t="str">
        <f>"4510260007"</f>
        <v>4510260007</v>
      </c>
      <c r="E7" s="12">
        <v>1</v>
      </c>
      <c r="F7" s="12" t="s">
        <v>22</v>
      </c>
      <c r="G7" s="12" t="s">
        <v>23</v>
      </c>
      <c r="H7" s="12" t="s">
        <v>24</v>
      </c>
      <c r="I7" s="12" t="s">
        <v>25</v>
      </c>
    </row>
    <row r="8" spans="1:9" ht="26.1" customHeight="1">
      <c r="A8" s="8">
        <v>4</v>
      </c>
      <c r="B8" s="8" t="s">
        <v>12</v>
      </c>
      <c r="C8" s="16" t="s">
        <v>26</v>
      </c>
      <c r="D8" s="8" t="str">
        <f>"4510260009"</f>
        <v>4510260009</v>
      </c>
      <c r="E8" s="12">
        <v>1</v>
      </c>
      <c r="F8" s="12" t="s">
        <v>27</v>
      </c>
      <c r="G8" s="12" t="s">
        <v>28</v>
      </c>
      <c r="H8" s="12" t="s">
        <v>16</v>
      </c>
      <c r="I8" s="12" t="s">
        <v>29</v>
      </c>
    </row>
    <row r="9" spans="1:9" ht="26.1" customHeight="1">
      <c r="A9" s="8">
        <v>5</v>
      </c>
      <c r="B9" s="9" t="s">
        <v>30</v>
      </c>
      <c r="C9" s="10" t="s">
        <v>31</v>
      </c>
      <c r="D9" s="9" t="str">
        <f>"4510260011"</f>
        <v>4510260011</v>
      </c>
      <c r="E9" s="11">
        <v>2</v>
      </c>
      <c r="F9" s="12" t="s">
        <v>32</v>
      </c>
      <c r="G9" s="12" t="s">
        <v>33</v>
      </c>
      <c r="H9" s="12" t="s">
        <v>24</v>
      </c>
      <c r="I9" s="12" t="s">
        <v>34</v>
      </c>
    </row>
    <row r="10" spans="1:9" ht="26.1" customHeight="1">
      <c r="A10" s="8">
        <v>6</v>
      </c>
      <c r="B10" s="13"/>
      <c r="C10" s="14"/>
      <c r="D10" s="13"/>
      <c r="E10" s="15"/>
      <c r="F10" s="12" t="s">
        <v>35</v>
      </c>
      <c r="G10" s="12" t="s">
        <v>36</v>
      </c>
      <c r="H10" s="12" t="s">
        <v>16</v>
      </c>
      <c r="I10" s="12" t="s">
        <v>37</v>
      </c>
    </row>
    <row r="11" spans="1:9" ht="26.1" customHeight="1">
      <c r="A11" s="8">
        <v>7</v>
      </c>
      <c r="B11" s="9" t="s">
        <v>30</v>
      </c>
      <c r="C11" s="10" t="s">
        <v>38</v>
      </c>
      <c r="D11" s="9" t="str">
        <f>"4510260012"</f>
        <v>4510260012</v>
      </c>
      <c r="E11" s="11">
        <v>1</v>
      </c>
      <c r="F11" s="12" t="s">
        <v>39</v>
      </c>
      <c r="G11" s="12" t="s">
        <v>40</v>
      </c>
      <c r="H11" s="12" t="s">
        <v>24</v>
      </c>
      <c r="I11" s="12" t="s">
        <v>41</v>
      </c>
    </row>
    <row r="12" spans="1:9" ht="26.1" customHeight="1">
      <c r="A12" s="8">
        <v>8</v>
      </c>
      <c r="B12" s="13"/>
      <c r="C12" s="14"/>
      <c r="D12" s="13"/>
      <c r="E12" s="15"/>
      <c r="F12" s="12" t="s">
        <v>42</v>
      </c>
      <c r="G12" s="12" t="s">
        <v>43</v>
      </c>
      <c r="H12" s="12" t="s">
        <v>16</v>
      </c>
      <c r="I12" s="12" t="s">
        <v>44</v>
      </c>
    </row>
    <row r="13" spans="1:9" ht="26.1" customHeight="1">
      <c r="A13" s="8">
        <v>9</v>
      </c>
      <c r="B13" s="9" t="s">
        <v>30</v>
      </c>
      <c r="C13" s="10" t="s">
        <v>45</v>
      </c>
      <c r="D13" s="9" t="str">
        <f>"4510260016"</f>
        <v>4510260016</v>
      </c>
      <c r="E13" s="11">
        <v>1</v>
      </c>
      <c r="F13" s="12" t="s">
        <v>46</v>
      </c>
      <c r="G13" s="12" t="s">
        <v>47</v>
      </c>
      <c r="H13" s="12" t="s">
        <v>24</v>
      </c>
      <c r="I13" s="12" t="s">
        <v>48</v>
      </c>
    </row>
    <row r="14" spans="1:9" ht="26.1" customHeight="1">
      <c r="A14" s="8">
        <v>10</v>
      </c>
      <c r="B14" s="17"/>
      <c r="C14" s="18"/>
      <c r="D14" s="17"/>
      <c r="E14" s="19"/>
      <c r="F14" s="12" t="s">
        <v>49</v>
      </c>
      <c r="G14" s="12" t="s">
        <v>50</v>
      </c>
      <c r="H14" s="12" t="s">
        <v>24</v>
      </c>
      <c r="I14" s="12" t="s">
        <v>51</v>
      </c>
    </row>
    <row r="15" spans="1:9" ht="26.1" customHeight="1">
      <c r="A15" s="8">
        <v>11</v>
      </c>
      <c r="B15" s="13"/>
      <c r="C15" s="14"/>
      <c r="D15" s="13"/>
      <c r="E15" s="15"/>
      <c r="F15" s="12" t="s">
        <v>52</v>
      </c>
      <c r="G15" s="12" t="s">
        <v>53</v>
      </c>
      <c r="H15" s="12" t="s">
        <v>24</v>
      </c>
      <c r="I15" s="12" t="s">
        <v>54</v>
      </c>
    </row>
    <row r="16" spans="1:9" ht="26.1" customHeight="1">
      <c r="A16" s="8">
        <v>12</v>
      </c>
      <c r="B16" s="8" t="s">
        <v>30</v>
      </c>
      <c r="C16" s="16" t="s">
        <v>55</v>
      </c>
      <c r="D16" s="8" t="str">
        <f>"4510260017"</f>
        <v>4510260017</v>
      </c>
      <c r="E16" s="12">
        <v>1</v>
      </c>
      <c r="F16" s="12" t="s">
        <v>56</v>
      </c>
      <c r="G16" s="12" t="s">
        <v>57</v>
      </c>
      <c r="H16" s="12" t="s">
        <v>24</v>
      </c>
      <c r="I16" s="12" t="s">
        <v>51</v>
      </c>
    </row>
    <row r="17" spans="1:9" ht="26.1" customHeight="1">
      <c r="A17" s="8">
        <v>13</v>
      </c>
      <c r="B17" s="8" t="s">
        <v>30</v>
      </c>
      <c r="C17" s="16" t="s">
        <v>58</v>
      </c>
      <c r="D17" s="8" t="str">
        <f>"4510260018"</f>
        <v>4510260018</v>
      </c>
      <c r="E17" s="12">
        <v>1</v>
      </c>
      <c r="F17" s="12" t="s">
        <v>59</v>
      </c>
      <c r="G17" s="12" t="s">
        <v>60</v>
      </c>
      <c r="H17" s="12" t="s">
        <v>24</v>
      </c>
      <c r="I17" s="12" t="s">
        <v>61</v>
      </c>
    </row>
    <row r="18" spans="1:9" s="23" customFormat="1" ht="26.1" customHeight="1">
      <c r="A18" s="8">
        <v>14</v>
      </c>
      <c r="B18" s="20" t="s">
        <v>30</v>
      </c>
      <c r="C18" s="21" t="s">
        <v>62</v>
      </c>
      <c r="D18" s="20" t="str">
        <f>"4510260020"</f>
        <v>4510260020</v>
      </c>
      <c r="E18" s="22">
        <v>1</v>
      </c>
      <c r="F18" s="22" t="s">
        <v>63</v>
      </c>
      <c r="G18" s="22" t="s">
        <v>64</v>
      </c>
      <c r="H18" s="22" t="s">
        <v>24</v>
      </c>
      <c r="I18" s="22" t="s">
        <v>65</v>
      </c>
    </row>
    <row r="19" spans="1:9" ht="26.1" customHeight="1">
      <c r="A19" s="8">
        <v>15</v>
      </c>
      <c r="B19" s="9" t="s">
        <v>30</v>
      </c>
      <c r="C19" s="10" t="s">
        <v>66</v>
      </c>
      <c r="D19" s="9" t="str">
        <f>"4510260021"</f>
        <v>4510260021</v>
      </c>
      <c r="E19" s="11">
        <v>1</v>
      </c>
      <c r="F19" s="12" t="s">
        <v>67</v>
      </c>
      <c r="G19" s="12" t="s">
        <v>68</v>
      </c>
      <c r="H19" s="12" t="s">
        <v>24</v>
      </c>
      <c r="I19" s="12" t="s">
        <v>69</v>
      </c>
    </row>
    <row r="20" spans="1:9" ht="26.1" customHeight="1">
      <c r="A20" s="8">
        <v>16</v>
      </c>
      <c r="B20" s="13"/>
      <c r="C20" s="14"/>
      <c r="D20" s="13"/>
      <c r="E20" s="15"/>
      <c r="F20" s="12" t="s">
        <v>70</v>
      </c>
      <c r="G20" s="12" t="s">
        <v>71</v>
      </c>
      <c r="H20" s="12" t="s">
        <v>24</v>
      </c>
      <c r="I20" s="12" t="s">
        <v>72</v>
      </c>
    </row>
    <row r="21" spans="1:9" ht="26.1" customHeight="1">
      <c r="A21" s="8">
        <v>17</v>
      </c>
      <c r="B21" s="8" t="s">
        <v>30</v>
      </c>
      <c r="C21" s="16" t="s">
        <v>73</v>
      </c>
      <c r="D21" s="8" t="str">
        <f>"4510260022"</f>
        <v>4510260022</v>
      </c>
      <c r="E21" s="12">
        <v>1</v>
      </c>
      <c r="F21" s="12" t="s">
        <v>74</v>
      </c>
      <c r="G21" s="12" t="s">
        <v>75</v>
      </c>
      <c r="H21" s="12" t="s">
        <v>16</v>
      </c>
      <c r="I21" s="12" t="s">
        <v>76</v>
      </c>
    </row>
    <row r="22" spans="1:9" ht="26.1" customHeight="1">
      <c r="A22" s="8">
        <v>18</v>
      </c>
      <c r="B22" s="9" t="s">
        <v>30</v>
      </c>
      <c r="C22" s="10" t="s">
        <v>77</v>
      </c>
      <c r="D22" s="9" t="str">
        <f>"4510260023"</f>
        <v>4510260023</v>
      </c>
      <c r="E22" s="11">
        <v>2</v>
      </c>
      <c r="F22" s="12" t="s">
        <v>78</v>
      </c>
      <c r="G22" s="12" t="s">
        <v>79</v>
      </c>
      <c r="H22" s="12" t="s">
        <v>16</v>
      </c>
      <c r="I22" s="12" t="s">
        <v>80</v>
      </c>
    </row>
    <row r="23" spans="1:9" ht="26.1" customHeight="1">
      <c r="A23" s="8">
        <v>19</v>
      </c>
      <c r="B23" s="13"/>
      <c r="C23" s="14"/>
      <c r="D23" s="13"/>
      <c r="E23" s="19"/>
      <c r="F23" s="12" t="s">
        <v>81</v>
      </c>
      <c r="G23" s="12" t="s">
        <v>82</v>
      </c>
      <c r="H23" s="12" t="s">
        <v>24</v>
      </c>
      <c r="I23" s="12" t="s">
        <v>20</v>
      </c>
    </row>
    <row r="24" spans="1:9" ht="26.1" customHeight="1">
      <c r="A24" s="8">
        <v>20</v>
      </c>
      <c r="B24" s="9" t="s">
        <v>83</v>
      </c>
      <c r="C24" s="10" t="s">
        <v>84</v>
      </c>
      <c r="D24" s="9" t="str">
        <f>"4510260032"</f>
        <v>4510260032</v>
      </c>
      <c r="E24" s="11">
        <v>1</v>
      </c>
      <c r="F24" s="12" t="s">
        <v>85</v>
      </c>
      <c r="G24" s="12" t="s">
        <v>86</v>
      </c>
      <c r="H24" s="12" t="s">
        <v>24</v>
      </c>
      <c r="I24" s="12" t="s">
        <v>87</v>
      </c>
    </row>
    <row r="25" spans="1:9" ht="26.1" customHeight="1">
      <c r="A25" s="8">
        <v>21</v>
      </c>
      <c r="B25" s="17"/>
      <c r="C25" s="18"/>
      <c r="D25" s="17"/>
      <c r="E25" s="19"/>
      <c r="F25" s="12" t="s">
        <v>88</v>
      </c>
      <c r="G25" s="12" t="s">
        <v>89</v>
      </c>
      <c r="H25" s="12" t="s">
        <v>24</v>
      </c>
      <c r="I25" s="12" t="s">
        <v>90</v>
      </c>
    </row>
    <row r="26" spans="1:9" ht="26.1" customHeight="1">
      <c r="A26" s="8">
        <v>22</v>
      </c>
      <c r="B26" s="13"/>
      <c r="C26" s="14"/>
      <c r="D26" s="13"/>
      <c r="E26" s="15"/>
      <c r="F26" s="12" t="s">
        <v>91</v>
      </c>
      <c r="G26" s="12" t="s">
        <v>92</v>
      </c>
      <c r="H26" s="12" t="s">
        <v>24</v>
      </c>
      <c r="I26" s="12" t="s">
        <v>93</v>
      </c>
    </row>
    <row r="27" spans="1:9" ht="26.1" customHeight="1">
      <c r="A27" s="8">
        <v>23</v>
      </c>
      <c r="B27" s="9" t="s">
        <v>83</v>
      </c>
      <c r="C27" s="10" t="s">
        <v>94</v>
      </c>
      <c r="D27" s="9" t="str">
        <f>"4510260035"</f>
        <v>4510260035</v>
      </c>
      <c r="E27" s="11">
        <v>1</v>
      </c>
      <c r="F27" s="12" t="s">
        <v>95</v>
      </c>
      <c r="G27" s="12" t="s">
        <v>96</v>
      </c>
      <c r="H27" s="12" t="s">
        <v>16</v>
      </c>
      <c r="I27" s="12" t="s">
        <v>97</v>
      </c>
    </row>
    <row r="28" spans="1:9" ht="26.1" customHeight="1">
      <c r="A28" s="8">
        <v>24</v>
      </c>
      <c r="B28" s="17"/>
      <c r="C28" s="18"/>
      <c r="D28" s="17"/>
      <c r="E28" s="19"/>
      <c r="F28" s="12" t="s">
        <v>98</v>
      </c>
      <c r="G28" s="12" t="s">
        <v>99</v>
      </c>
      <c r="H28" s="12" t="s">
        <v>16</v>
      </c>
      <c r="I28" s="12" t="s">
        <v>100</v>
      </c>
    </row>
    <row r="29" spans="1:9" ht="26.1" customHeight="1">
      <c r="A29" s="8">
        <v>25</v>
      </c>
      <c r="B29" s="13"/>
      <c r="C29" s="14"/>
      <c r="D29" s="13"/>
      <c r="E29" s="15"/>
      <c r="F29" s="12" t="s">
        <v>101</v>
      </c>
      <c r="G29" s="12" t="s">
        <v>102</v>
      </c>
      <c r="H29" s="12" t="s">
        <v>16</v>
      </c>
      <c r="I29" s="12" t="s">
        <v>103</v>
      </c>
    </row>
    <row r="30" spans="1:9" ht="26.1" customHeight="1">
      <c r="A30" s="8">
        <v>26</v>
      </c>
      <c r="B30" s="9" t="s">
        <v>104</v>
      </c>
      <c r="C30" s="10" t="s">
        <v>105</v>
      </c>
      <c r="D30" s="9" t="str">
        <f>"4510260048"</f>
        <v>4510260048</v>
      </c>
      <c r="E30" s="11">
        <v>1</v>
      </c>
      <c r="F30" s="12" t="s">
        <v>106</v>
      </c>
      <c r="G30" s="12" t="s">
        <v>107</v>
      </c>
      <c r="H30" s="12" t="s">
        <v>16</v>
      </c>
      <c r="I30" s="12" t="s">
        <v>108</v>
      </c>
    </row>
    <row r="31" spans="1:9" ht="54" customHeight="1">
      <c r="A31" s="8">
        <v>27</v>
      </c>
      <c r="B31" s="13"/>
      <c r="C31" s="14"/>
      <c r="D31" s="13"/>
      <c r="E31" s="15"/>
      <c r="F31" s="12" t="s">
        <v>109</v>
      </c>
      <c r="G31" s="12" t="s">
        <v>110</v>
      </c>
      <c r="H31" s="12" t="s">
        <v>16</v>
      </c>
      <c r="I31" s="12" t="s">
        <v>111</v>
      </c>
    </row>
    <row r="32" spans="1:9" ht="30" customHeight="1">
      <c r="A32" s="8">
        <v>28</v>
      </c>
      <c r="B32" s="9" t="s">
        <v>112</v>
      </c>
      <c r="C32" s="10" t="s">
        <v>113</v>
      </c>
      <c r="D32" s="9" t="str">
        <f>"4510260059"</f>
        <v>4510260059</v>
      </c>
      <c r="E32" s="11">
        <v>1</v>
      </c>
      <c r="F32" s="12" t="s">
        <v>114</v>
      </c>
      <c r="G32" s="12" t="s">
        <v>115</v>
      </c>
      <c r="H32" s="12" t="s">
        <v>16</v>
      </c>
      <c r="I32" s="12" t="s">
        <v>116</v>
      </c>
    </row>
    <row r="33" spans="1:9" ht="30" customHeight="1">
      <c r="A33" s="8">
        <v>29</v>
      </c>
      <c r="B33" s="17"/>
      <c r="C33" s="18"/>
      <c r="D33" s="17"/>
      <c r="E33" s="19"/>
      <c r="F33" s="12" t="s">
        <v>117</v>
      </c>
      <c r="G33" s="12" t="s">
        <v>118</v>
      </c>
      <c r="H33" s="12" t="s">
        <v>16</v>
      </c>
      <c r="I33" s="12" t="s">
        <v>34</v>
      </c>
    </row>
    <row r="34" spans="1:9" ht="30" customHeight="1">
      <c r="A34" s="8">
        <v>30</v>
      </c>
      <c r="B34" s="13"/>
      <c r="C34" s="14"/>
      <c r="D34" s="13"/>
      <c r="E34" s="15"/>
      <c r="F34" s="12" t="s">
        <v>119</v>
      </c>
      <c r="G34" s="12" t="s">
        <v>120</v>
      </c>
      <c r="H34" s="12" t="s">
        <v>16</v>
      </c>
      <c r="I34" s="12" t="s">
        <v>121</v>
      </c>
    </row>
    <row r="35" spans="1:9" ht="30" customHeight="1">
      <c r="A35" s="8">
        <v>31</v>
      </c>
      <c r="B35" s="9" t="s">
        <v>122</v>
      </c>
      <c r="C35" s="10" t="s">
        <v>123</v>
      </c>
      <c r="D35" s="9" t="str">
        <f t="shared" ref="D35" si="0">"4510260087"</f>
        <v>4510260087</v>
      </c>
      <c r="E35" s="11">
        <v>2</v>
      </c>
      <c r="F35" s="12" t="s">
        <v>124</v>
      </c>
      <c r="G35" s="12" t="s">
        <v>125</v>
      </c>
      <c r="H35" s="12" t="s">
        <v>24</v>
      </c>
      <c r="I35" s="12" t="s">
        <v>126</v>
      </c>
    </row>
    <row r="36" spans="1:9" ht="30" customHeight="1">
      <c r="A36" s="8">
        <v>32</v>
      </c>
      <c r="B36" s="17"/>
      <c r="C36" s="18"/>
      <c r="D36" s="17"/>
      <c r="E36" s="19"/>
      <c r="F36" s="12" t="s">
        <v>127</v>
      </c>
      <c r="G36" s="12" t="s">
        <v>128</v>
      </c>
      <c r="H36" s="12" t="s">
        <v>24</v>
      </c>
      <c r="I36" s="12" t="s">
        <v>129</v>
      </c>
    </row>
    <row r="37" spans="1:9" ht="30" customHeight="1">
      <c r="A37" s="8">
        <v>33</v>
      </c>
      <c r="B37" s="17"/>
      <c r="C37" s="18"/>
      <c r="D37" s="17"/>
      <c r="E37" s="19"/>
      <c r="F37" s="12" t="s">
        <v>130</v>
      </c>
      <c r="G37" s="12" t="s">
        <v>131</v>
      </c>
      <c r="H37" s="12" t="s">
        <v>16</v>
      </c>
      <c r="I37" s="12" t="s">
        <v>48</v>
      </c>
    </row>
    <row r="38" spans="1:9" ht="30" customHeight="1">
      <c r="A38" s="8">
        <v>34</v>
      </c>
      <c r="B38" s="17"/>
      <c r="C38" s="18"/>
      <c r="D38" s="17"/>
      <c r="E38" s="19"/>
      <c r="F38" s="12" t="s">
        <v>132</v>
      </c>
      <c r="G38" s="12" t="s">
        <v>133</v>
      </c>
      <c r="H38" s="12" t="s">
        <v>24</v>
      </c>
      <c r="I38" s="12" t="s">
        <v>134</v>
      </c>
    </row>
    <row r="39" spans="1:9" ht="30" customHeight="1">
      <c r="A39" s="8">
        <v>35</v>
      </c>
      <c r="B39" s="17"/>
      <c r="C39" s="18"/>
      <c r="D39" s="17"/>
      <c r="E39" s="19"/>
      <c r="F39" s="12" t="s">
        <v>135</v>
      </c>
      <c r="G39" s="12" t="s">
        <v>136</v>
      </c>
      <c r="H39" s="12" t="s">
        <v>24</v>
      </c>
      <c r="I39" s="12" t="s">
        <v>137</v>
      </c>
    </row>
    <row r="40" spans="1:9" ht="30" customHeight="1">
      <c r="A40" s="8">
        <v>36</v>
      </c>
      <c r="B40" s="13"/>
      <c r="C40" s="14"/>
      <c r="D40" s="13"/>
      <c r="E40" s="15"/>
      <c r="F40" s="12" t="s">
        <v>138</v>
      </c>
      <c r="G40" s="12" t="s">
        <v>139</v>
      </c>
      <c r="H40" s="12" t="s">
        <v>24</v>
      </c>
      <c r="I40" s="12" t="s">
        <v>140</v>
      </c>
    </row>
    <row r="41" spans="1:9" ht="30" customHeight="1">
      <c r="A41" s="8">
        <v>37</v>
      </c>
      <c r="B41" s="8" t="s">
        <v>122</v>
      </c>
      <c r="C41" s="16" t="s">
        <v>141</v>
      </c>
      <c r="D41" s="8" t="str">
        <f>"4510260089"</f>
        <v>4510260089</v>
      </c>
      <c r="E41" s="12">
        <v>1</v>
      </c>
      <c r="F41" s="12" t="s">
        <v>142</v>
      </c>
      <c r="G41" s="12" t="s">
        <v>143</v>
      </c>
      <c r="H41" s="12" t="s">
        <v>24</v>
      </c>
      <c r="I41" s="12" t="s">
        <v>144</v>
      </c>
    </row>
    <row r="42" spans="1:9" ht="30" customHeight="1">
      <c r="A42" s="8">
        <v>38</v>
      </c>
      <c r="B42" s="9" t="s">
        <v>122</v>
      </c>
      <c r="C42" s="10" t="s">
        <v>145</v>
      </c>
      <c r="D42" s="9" t="str">
        <f>"4510260090"</f>
        <v>4510260090</v>
      </c>
      <c r="E42" s="11">
        <v>1</v>
      </c>
      <c r="F42" s="12" t="s">
        <v>146</v>
      </c>
      <c r="G42" s="12" t="s">
        <v>147</v>
      </c>
      <c r="H42" s="12" t="s">
        <v>16</v>
      </c>
      <c r="I42" s="12" t="s">
        <v>148</v>
      </c>
    </row>
    <row r="43" spans="1:9" ht="30" customHeight="1">
      <c r="A43" s="8">
        <v>39</v>
      </c>
      <c r="B43" s="13"/>
      <c r="C43" s="14"/>
      <c r="D43" s="13"/>
      <c r="E43" s="15"/>
      <c r="F43" s="12" t="s">
        <v>149</v>
      </c>
      <c r="G43" s="12" t="s">
        <v>150</v>
      </c>
      <c r="H43" s="12" t="s">
        <v>24</v>
      </c>
      <c r="I43" s="12" t="s">
        <v>151</v>
      </c>
    </row>
    <row r="44" spans="1:9" ht="26.1" customHeight="1">
      <c r="A44" s="8">
        <v>40</v>
      </c>
      <c r="B44" s="9" t="s">
        <v>152</v>
      </c>
      <c r="C44" s="10" t="s">
        <v>153</v>
      </c>
      <c r="D44" s="9" t="str">
        <f t="shared" ref="D44" si="1">"4510260091"</f>
        <v>4510260091</v>
      </c>
      <c r="E44" s="11">
        <v>8</v>
      </c>
      <c r="F44" s="12" t="s">
        <v>154</v>
      </c>
      <c r="G44" s="12" t="s">
        <v>155</v>
      </c>
      <c r="H44" s="12" t="s">
        <v>24</v>
      </c>
      <c r="I44" s="12" t="s">
        <v>156</v>
      </c>
    </row>
    <row r="45" spans="1:9" ht="26.1" customHeight="1">
      <c r="A45" s="8">
        <v>41</v>
      </c>
      <c r="B45" s="17"/>
      <c r="C45" s="18"/>
      <c r="D45" s="17"/>
      <c r="E45" s="19"/>
      <c r="F45" s="12" t="s">
        <v>157</v>
      </c>
      <c r="G45" s="12" t="s">
        <v>158</v>
      </c>
      <c r="H45" s="12" t="s">
        <v>24</v>
      </c>
      <c r="I45" s="12" t="s">
        <v>159</v>
      </c>
    </row>
    <row r="46" spans="1:9" ht="26.1" customHeight="1">
      <c r="A46" s="8">
        <v>42</v>
      </c>
      <c r="B46" s="17"/>
      <c r="C46" s="18"/>
      <c r="D46" s="17"/>
      <c r="E46" s="19"/>
      <c r="F46" s="12" t="s">
        <v>160</v>
      </c>
      <c r="G46" s="12" t="s">
        <v>161</v>
      </c>
      <c r="H46" s="12" t="s">
        <v>24</v>
      </c>
      <c r="I46" s="12" t="s">
        <v>126</v>
      </c>
    </row>
    <row r="47" spans="1:9" ht="26.1" customHeight="1">
      <c r="A47" s="8">
        <v>43</v>
      </c>
      <c r="B47" s="17"/>
      <c r="C47" s="18"/>
      <c r="D47" s="17"/>
      <c r="E47" s="19"/>
      <c r="F47" s="12" t="s">
        <v>162</v>
      </c>
      <c r="G47" s="12" t="s">
        <v>163</v>
      </c>
      <c r="H47" s="12" t="s">
        <v>24</v>
      </c>
      <c r="I47" s="12" t="s">
        <v>164</v>
      </c>
    </row>
    <row r="48" spans="1:9" ht="26.1" customHeight="1">
      <c r="A48" s="8">
        <v>44</v>
      </c>
      <c r="B48" s="17"/>
      <c r="C48" s="18"/>
      <c r="D48" s="17"/>
      <c r="E48" s="19"/>
      <c r="F48" s="12" t="s">
        <v>165</v>
      </c>
      <c r="G48" s="12" t="s">
        <v>166</v>
      </c>
      <c r="H48" s="12" t="s">
        <v>16</v>
      </c>
      <c r="I48" s="12" t="s">
        <v>167</v>
      </c>
    </row>
    <row r="49" spans="1:9" ht="26.1" customHeight="1">
      <c r="A49" s="8">
        <v>45</v>
      </c>
      <c r="B49" s="17"/>
      <c r="C49" s="18"/>
      <c r="D49" s="17"/>
      <c r="E49" s="19"/>
      <c r="F49" s="12" t="s">
        <v>168</v>
      </c>
      <c r="G49" s="12" t="s">
        <v>169</v>
      </c>
      <c r="H49" s="12" t="s">
        <v>24</v>
      </c>
      <c r="I49" s="12" t="s">
        <v>170</v>
      </c>
    </row>
    <row r="50" spans="1:9" ht="26.1" customHeight="1">
      <c r="A50" s="8">
        <v>46</v>
      </c>
      <c r="B50" s="17"/>
      <c r="C50" s="18"/>
      <c r="D50" s="17"/>
      <c r="E50" s="19"/>
      <c r="F50" s="12" t="s">
        <v>171</v>
      </c>
      <c r="G50" s="12" t="s">
        <v>172</v>
      </c>
      <c r="H50" s="12" t="s">
        <v>24</v>
      </c>
      <c r="I50" s="12" t="s">
        <v>173</v>
      </c>
    </row>
    <row r="51" spans="1:9" ht="26.1" customHeight="1">
      <c r="A51" s="8">
        <v>47</v>
      </c>
      <c r="B51" s="17"/>
      <c r="C51" s="18"/>
      <c r="D51" s="17"/>
      <c r="E51" s="19"/>
      <c r="F51" s="12" t="s">
        <v>174</v>
      </c>
      <c r="G51" s="12" t="s">
        <v>175</v>
      </c>
      <c r="H51" s="12" t="s">
        <v>24</v>
      </c>
      <c r="I51" s="12" t="s">
        <v>176</v>
      </c>
    </row>
    <row r="52" spans="1:9" ht="26.1" customHeight="1">
      <c r="A52" s="8">
        <v>48</v>
      </c>
      <c r="B52" s="17"/>
      <c r="C52" s="18"/>
      <c r="D52" s="17"/>
      <c r="E52" s="19"/>
      <c r="F52" s="12" t="s">
        <v>177</v>
      </c>
      <c r="G52" s="12" t="s">
        <v>178</v>
      </c>
      <c r="H52" s="12" t="s">
        <v>24</v>
      </c>
      <c r="I52" s="12" t="s">
        <v>179</v>
      </c>
    </row>
    <row r="53" spans="1:9" ht="26.1" customHeight="1">
      <c r="A53" s="8">
        <v>49</v>
      </c>
      <c r="B53" s="17"/>
      <c r="C53" s="18"/>
      <c r="D53" s="17"/>
      <c r="E53" s="19"/>
      <c r="F53" s="12" t="s">
        <v>180</v>
      </c>
      <c r="G53" s="12" t="s">
        <v>181</v>
      </c>
      <c r="H53" s="12" t="s">
        <v>24</v>
      </c>
      <c r="I53" s="12" t="s">
        <v>179</v>
      </c>
    </row>
    <row r="54" spans="1:9" ht="26.1" customHeight="1">
      <c r="A54" s="8">
        <v>50</v>
      </c>
      <c r="B54" s="17"/>
      <c r="C54" s="18"/>
      <c r="D54" s="17"/>
      <c r="E54" s="19"/>
      <c r="F54" s="12" t="s">
        <v>182</v>
      </c>
      <c r="G54" s="12" t="s">
        <v>183</v>
      </c>
      <c r="H54" s="12" t="s">
        <v>24</v>
      </c>
      <c r="I54" s="12" t="s">
        <v>184</v>
      </c>
    </row>
    <row r="55" spans="1:9" ht="26.1" customHeight="1">
      <c r="A55" s="8">
        <v>51</v>
      </c>
      <c r="B55" s="17"/>
      <c r="C55" s="18"/>
      <c r="D55" s="17"/>
      <c r="E55" s="19"/>
      <c r="F55" s="12" t="s">
        <v>185</v>
      </c>
      <c r="G55" s="12" t="s">
        <v>186</v>
      </c>
      <c r="H55" s="12" t="s">
        <v>24</v>
      </c>
      <c r="I55" s="12" t="s">
        <v>187</v>
      </c>
    </row>
    <row r="56" spans="1:9" ht="26.1" customHeight="1">
      <c r="A56" s="8">
        <v>52</v>
      </c>
      <c r="B56" s="17"/>
      <c r="C56" s="18"/>
      <c r="D56" s="17"/>
      <c r="E56" s="19"/>
      <c r="F56" s="12" t="s">
        <v>188</v>
      </c>
      <c r="G56" s="12" t="s">
        <v>189</v>
      </c>
      <c r="H56" s="12" t="s">
        <v>24</v>
      </c>
      <c r="I56" s="12" t="s">
        <v>190</v>
      </c>
    </row>
    <row r="57" spans="1:9" ht="26.1" customHeight="1">
      <c r="A57" s="8">
        <v>53</v>
      </c>
      <c r="B57" s="17"/>
      <c r="C57" s="18"/>
      <c r="D57" s="17"/>
      <c r="E57" s="19"/>
      <c r="F57" s="12" t="s">
        <v>191</v>
      </c>
      <c r="G57" s="12" t="s">
        <v>192</v>
      </c>
      <c r="H57" s="12" t="s">
        <v>16</v>
      </c>
      <c r="I57" s="12" t="s">
        <v>190</v>
      </c>
    </row>
    <row r="58" spans="1:9" ht="26.1" customHeight="1">
      <c r="A58" s="8">
        <v>54</v>
      </c>
      <c r="B58" s="17"/>
      <c r="C58" s="18"/>
      <c r="D58" s="17"/>
      <c r="E58" s="19"/>
      <c r="F58" s="12" t="s">
        <v>193</v>
      </c>
      <c r="G58" s="12" t="s">
        <v>194</v>
      </c>
      <c r="H58" s="12" t="s">
        <v>24</v>
      </c>
      <c r="I58" s="12" t="s">
        <v>195</v>
      </c>
    </row>
    <row r="59" spans="1:9" ht="26.1" customHeight="1">
      <c r="A59" s="8">
        <v>55</v>
      </c>
      <c r="B59" s="17"/>
      <c r="C59" s="18"/>
      <c r="D59" s="17"/>
      <c r="E59" s="19"/>
      <c r="F59" s="12" t="s">
        <v>196</v>
      </c>
      <c r="G59" s="12" t="s">
        <v>197</v>
      </c>
      <c r="H59" s="12" t="s">
        <v>16</v>
      </c>
      <c r="I59" s="12" t="s">
        <v>198</v>
      </c>
    </row>
    <row r="60" spans="1:9" ht="26.1" customHeight="1">
      <c r="A60" s="8">
        <v>56</v>
      </c>
      <c r="B60" s="17"/>
      <c r="C60" s="18"/>
      <c r="D60" s="17"/>
      <c r="E60" s="19"/>
      <c r="F60" s="12" t="s">
        <v>199</v>
      </c>
      <c r="G60" s="12" t="s">
        <v>200</v>
      </c>
      <c r="H60" s="12" t="s">
        <v>16</v>
      </c>
      <c r="I60" s="12" t="s">
        <v>201</v>
      </c>
    </row>
    <row r="61" spans="1:9" ht="26.1" customHeight="1">
      <c r="A61" s="8">
        <v>57</v>
      </c>
      <c r="B61" s="17"/>
      <c r="C61" s="18"/>
      <c r="D61" s="17"/>
      <c r="E61" s="19"/>
      <c r="F61" s="12" t="s">
        <v>202</v>
      </c>
      <c r="G61" s="12" t="s">
        <v>203</v>
      </c>
      <c r="H61" s="12" t="s">
        <v>24</v>
      </c>
      <c r="I61" s="12" t="s">
        <v>204</v>
      </c>
    </row>
    <row r="62" spans="1:9" ht="26.1" customHeight="1">
      <c r="A62" s="8">
        <v>58</v>
      </c>
      <c r="B62" s="17"/>
      <c r="C62" s="18"/>
      <c r="D62" s="17"/>
      <c r="E62" s="19"/>
      <c r="F62" s="12" t="s">
        <v>205</v>
      </c>
      <c r="G62" s="12" t="s">
        <v>206</v>
      </c>
      <c r="H62" s="12" t="s">
        <v>24</v>
      </c>
      <c r="I62" s="12" t="s">
        <v>207</v>
      </c>
    </row>
    <row r="63" spans="1:9" ht="26.1" customHeight="1">
      <c r="A63" s="8">
        <v>59</v>
      </c>
      <c r="B63" s="17"/>
      <c r="C63" s="18"/>
      <c r="D63" s="17"/>
      <c r="E63" s="19"/>
      <c r="F63" s="12" t="s">
        <v>208</v>
      </c>
      <c r="G63" s="12" t="s">
        <v>209</v>
      </c>
      <c r="H63" s="12" t="s">
        <v>16</v>
      </c>
      <c r="I63" s="12" t="s">
        <v>210</v>
      </c>
    </row>
    <row r="64" spans="1:9" ht="26.1" customHeight="1">
      <c r="A64" s="8">
        <v>60</v>
      </c>
      <c r="B64" s="17"/>
      <c r="C64" s="18"/>
      <c r="D64" s="17"/>
      <c r="E64" s="19"/>
      <c r="F64" s="12" t="s">
        <v>211</v>
      </c>
      <c r="G64" s="12" t="s">
        <v>212</v>
      </c>
      <c r="H64" s="12" t="s">
        <v>24</v>
      </c>
      <c r="I64" s="12" t="s">
        <v>20</v>
      </c>
    </row>
    <row r="65" spans="1:9" ht="26.1" customHeight="1">
      <c r="A65" s="8">
        <v>61</v>
      </c>
      <c r="B65" s="17"/>
      <c r="C65" s="18"/>
      <c r="D65" s="17"/>
      <c r="E65" s="19"/>
      <c r="F65" s="12" t="s">
        <v>213</v>
      </c>
      <c r="G65" s="12" t="s">
        <v>214</v>
      </c>
      <c r="H65" s="12" t="s">
        <v>24</v>
      </c>
      <c r="I65" s="12" t="s">
        <v>41</v>
      </c>
    </row>
    <row r="66" spans="1:9" ht="26.1" customHeight="1">
      <c r="A66" s="8">
        <v>62</v>
      </c>
      <c r="B66" s="17"/>
      <c r="C66" s="18"/>
      <c r="D66" s="17"/>
      <c r="E66" s="19"/>
      <c r="F66" s="12" t="s">
        <v>215</v>
      </c>
      <c r="G66" s="12" t="s">
        <v>216</v>
      </c>
      <c r="H66" s="12" t="s">
        <v>24</v>
      </c>
      <c r="I66" s="12" t="s">
        <v>41</v>
      </c>
    </row>
    <row r="67" spans="1:9" ht="26.1" customHeight="1">
      <c r="A67" s="8">
        <v>63</v>
      </c>
      <c r="B67" s="13"/>
      <c r="C67" s="14"/>
      <c r="D67" s="13"/>
      <c r="E67" s="15"/>
      <c r="F67" s="12" t="s">
        <v>217</v>
      </c>
      <c r="G67" s="12" t="s">
        <v>218</v>
      </c>
      <c r="H67" s="12" t="s">
        <v>24</v>
      </c>
      <c r="I67" s="12" t="s">
        <v>93</v>
      </c>
    </row>
    <row r="68" spans="1:9" ht="26.1" customHeight="1">
      <c r="A68" s="8">
        <v>64</v>
      </c>
      <c r="B68" s="9" t="s">
        <v>152</v>
      </c>
      <c r="C68" s="10" t="s">
        <v>219</v>
      </c>
      <c r="D68" s="9" t="str">
        <f>"4510260092"</f>
        <v>4510260092</v>
      </c>
      <c r="E68" s="11">
        <v>2</v>
      </c>
      <c r="F68" s="12" t="s">
        <v>220</v>
      </c>
      <c r="G68" s="12" t="s">
        <v>221</v>
      </c>
      <c r="H68" s="12" t="s">
        <v>24</v>
      </c>
      <c r="I68" s="12" t="s">
        <v>222</v>
      </c>
    </row>
    <row r="69" spans="1:9" ht="26.1" customHeight="1">
      <c r="A69" s="8">
        <v>65</v>
      </c>
      <c r="B69" s="17"/>
      <c r="C69" s="18"/>
      <c r="D69" s="17"/>
      <c r="E69" s="19"/>
      <c r="F69" s="12" t="s">
        <v>223</v>
      </c>
      <c r="G69" s="12" t="s">
        <v>224</v>
      </c>
      <c r="H69" s="12" t="s">
        <v>24</v>
      </c>
      <c r="I69" s="12" t="s">
        <v>225</v>
      </c>
    </row>
    <row r="70" spans="1:9" ht="26.1" customHeight="1">
      <c r="A70" s="8">
        <v>66</v>
      </c>
      <c r="B70" s="13"/>
      <c r="C70" s="14"/>
      <c r="D70" s="13"/>
      <c r="E70" s="15"/>
      <c r="F70" s="12" t="s">
        <v>226</v>
      </c>
      <c r="G70" s="12" t="s">
        <v>227</v>
      </c>
      <c r="H70" s="12" t="s">
        <v>24</v>
      </c>
      <c r="I70" s="12" t="s">
        <v>44</v>
      </c>
    </row>
    <row r="71" spans="1:9" ht="26.1" customHeight="1">
      <c r="A71" s="8">
        <v>67</v>
      </c>
      <c r="B71" s="9" t="s">
        <v>152</v>
      </c>
      <c r="C71" s="10" t="s">
        <v>228</v>
      </c>
      <c r="D71" s="9" t="str">
        <f>"4510260093"</f>
        <v>4510260093</v>
      </c>
      <c r="E71" s="11">
        <v>1</v>
      </c>
      <c r="F71" s="12" t="s">
        <v>229</v>
      </c>
      <c r="G71" s="12" t="s">
        <v>230</v>
      </c>
      <c r="H71" s="12" t="s">
        <v>24</v>
      </c>
      <c r="I71" s="12" t="s">
        <v>231</v>
      </c>
    </row>
    <row r="72" spans="1:9" ht="26.1" customHeight="1">
      <c r="A72" s="8">
        <v>68</v>
      </c>
      <c r="B72" s="17"/>
      <c r="C72" s="18"/>
      <c r="D72" s="17"/>
      <c r="E72" s="19"/>
      <c r="F72" s="12" t="s">
        <v>232</v>
      </c>
      <c r="G72" s="12" t="s">
        <v>233</v>
      </c>
      <c r="H72" s="12" t="s">
        <v>24</v>
      </c>
      <c r="I72" s="12" t="s">
        <v>72</v>
      </c>
    </row>
    <row r="73" spans="1:9" ht="26.1" customHeight="1">
      <c r="A73" s="8">
        <v>69</v>
      </c>
      <c r="B73" s="13"/>
      <c r="C73" s="14"/>
      <c r="D73" s="13"/>
      <c r="E73" s="15"/>
      <c r="F73" s="12" t="s">
        <v>234</v>
      </c>
      <c r="G73" s="12" t="s">
        <v>235</v>
      </c>
      <c r="H73" s="12" t="s">
        <v>24</v>
      </c>
      <c r="I73" s="12" t="s">
        <v>236</v>
      </c>
    </row>
    <row r="74" spans="1:9" ht="26.1" customHeight="1">
      <c r="A74" s="8">
        <v>70</v>
      </c>
      <c r="B74" s="9" t="s">
        <v>237</v>
      </c>
      <c r="C74" s="10" t="s">
        <v>238</v>
      </c>
      <c r="D74" s="9" t="str">
        <f>"4510260098"</f>
        <v>4510260098</v>
      </c>
      <c r="E74" s="11">
        <v>1</v>
      </c>
      <c r="F74" s="12" t="s">
        <v>239</v>
      </c>
      <c r="G74" s="12" t="s">
        <v>240</v>
      </c>
      <c r="H74" s="12" t="s">
        <v>24</v>
      </c>
      <c r="I74" s="12" t="s">
        <v>241</v>
      </c>
    </row>
    <row r="75" spans="1:9" ht="26.1" customHeight="1">
      <c r="A75" s="8">
        <v>71</v>
      </c>
      <c r="B75" s="17"/>
      <c r="C75" s="18"/>
      <c r="D75" s="17"/>
      <c r="E75" s="19"/>
      <c r="F75" s="12" t="s">
        <v>242</v>
      </c>
      <c r="G75" s="12" t="s">
        <v>243</v>
      </c>
      <c r="H75" s="12" t="s">
        <v>16</v>
      </c>
      <c r="I75" s="12" t="s">
        <v>244</v>
      </c>
    </row>
    <row r="76" spans="1:9" ht="26.1" customHeight="1">
      <c r="A76" s="8">
        <v>72</v>
      </c>
      <c r="B76" s="13"/>
      <c r="C76" s="14"/>
      <c r="D76" s="13"/>
      <c r="E76" s="15"/>
      <c r="F76" s="12" t="s">
        <v>245</v>
      </c>
      <c r="G76" s="12" t="s">
        <v>246</v>
      </c>
      <c r="H76" s="12" t="s">
        <v>16</v>
      </c>
      <c r="I76" s="12" t="s">
        <v>247</v>
      </c>
    </row>
    <row r="77" spans="1:9" ht="26.1" customHeight="1">
      <c r="A77" s="8">
        <v>73</v>
      </c>
      <c r="B77" s="9" t="s">
        <v>248</v>
      </c>
      <c r="C77" s="10" t="s">
        <v>249</v>
      </c>
      <c r="D77" s="9" t="str">
        <f t="shared" ref="D77" si="2">"4510260121"</f>
        <v>4510260121</v>
      </c>
      <c r="E77" s="11">
        <v>4</v>
      </c>
      <c r="F77" s="12" t="s">
        <v>250</v>
      </c>
      <c r="G77" s="12" t="s">
        <v>251</v>
      </c>
      <c r="H77" s="12" t="s">
        <v>24</v>
      </c>
      <c r="I77" s="12" t="s">
        <v>252</v>
      </c>
    </row>
    <row r="78" spans="1:9" ht="26.1" customHeight="1">
      <c r="A78" s="8">
        <v>74</v>
      </c>
      <c r="B78" s="17"/>
      <c r="C78" s="18"/>
      <c r="D78" s="17"/>
      <c r="E78" s="19"/>
      <c r="F78" s="12" t="s">
        <v>253</v>
      </c>
      <c r="G78" s="12" t="s">
        <v>254</v>
      </c>
      <c r="H78" s="12" t="s">
        <v>24</v>
      </c>
      <c r="I78" s="12" t="s">
        <v>255</v>
      </c>
    </row>
    <row r="79" spans="1:9" ht="26.1" customHeight="1">
      <c r="A79" s="8">
        <v>75</v>
      </c>
      <c r="B79" s="17"/>
      <c r="C79" s="18"/>
      <c r="D79" s="17"/>
      <c r="E79" s="19"/>
      <c r="F79" s="12" t="s">
        <v>256</v>
      </c>
      <c r="G79" s="12" t="s">
        <v>257</v>
      </c>
      <c r="H79" s="12" t="s">
        <v>24</v>
      </c>
      <c r="I79" s="12" t="s">
        <v>258</v>
      </c>
    </row>
    <row r="80" spans="1:9" ht="26.1" customHeight="1">
      <c r="A80" s="8">
        <v>76</v>
      </c>
      <c r="B80" s="17"/>
      <c r="C80" s="18"/>
      <c r="D80" s="17"/>
      <c r="E80" s="19"/>
      <c r="F80" s="12" t="s">
        <v>259</v>
      </c>
      <c r="G80" s="12" t="s">
        <v>260</v>
      </c>
      <c r="H80" s="12" t="s">
        <v>16</v>
      </c>
      <c r="I80" s="12" t="s">
        <v>261</v>
      </c>
    </row>
    <row r="81" spans="1:9" ht="26.1" customHeight="1">
      <c r="A81" s="8">
        <v>77</v>
      </c>
      <c r="B81" s="17"/>
      <c r="C81" s="18"/>
      <c r="D81" s="17"/>
      <c r="E81" s="19"/>
      <c r="F81" s="12" t="s">
        <v>262</v>
      </c>
      <c r="G81" s="12" t="s">
        <v>263</v>
      </c>
      <c r="H81" s="12" t="s">
        <v>16</v>
      </c>
      <c r="I81" s="12" t="s">
        <v>264</v>
      </c>
    </row>
    <row r="82" spans="1:9" ht="26.1" customHeight="1">
      <c r="A82" s="8">
        <v>78</v>
      </c>
      <c r="B82" s="17"/>
      <c r="C82" s="18"/>
      <c r="D82" s="17"/>
      <c r="E82" s="19"/>
      <c r="F82" s="12" t="s">
        <v>265</v>
      </c>
      <c r="G82" s="12" t="s">
        <v>266</v>
      </c>
      <c r="H82" s="12" t="s">
        <v>24</v>
      </c>
      <c r="I82" s="12" t="s">
        <v>61</v>
      </c>
    </row>
    <row r="83" spans="1:9" ht="26.1" customHeight="1">
      <c r="A83" s="8">
        <v>79</v>
      </c>
      <c r="B83" s="17"/>
      <c r="C83" s="18"/>
      <c r="D83" s="17"/>
      <c r="E83" s="19"/>
      <c r="F83" s="12" t="s">
        <v>267</v>
      </c>
      <c r="G83" s="12" t="s">
        <v>268</v>
      </c>
      <c r="H83" s="12" t="s">
        <v>24</v>
      </c>
      <c r="I83" s="12" t="s">
        <v>269</v>
      </c>
    </row>
    <row r="84" spans="1:9" ht="26.1" customHeight="1">
      <c r="A84" s="8">
        <v>80</v>
      </c>
      <c r="B84" s="17"/>
      <c r="C84" s="18"/>
      <c r="D84" s="17"/>
      <c r="E84" s="19"/>
      <c r="F84" s="12" t="s">
        <v>270</v>
      </c>
      <c r="G84" s="12" t="s">
        <v>271</v>
      </c>
      <c r="H84" s="12" t="s">
        <v>24</v>
      </c>
      <c r="I84" s="12" t="s">
        <v>272</v>
      </c>
    </row>
    <row r="85" spans="1:9" ht="26.1" customHeight="1">
      <c r="A85" s="8">
        <v>81</v>
      </c>
      <c r="B85" s="17"/>
      <c r="C85" s="18"/>
      <c r="D85" s="17"/>
      <c r="E85" s="19"/>
      <c r="F85" s="12" t="s">
        <v>273</v>
      </c>
      <c r="G85" s="12" t="s">
        <v>274</v>
      </c>
      <c r="H85" s="12" t="s">
        <v>24</v>
      </c>
      <c r="I85" s="12" t="s">
        <v>275</v>
      </c>
    </row>
    <row r="86" spans="1:9" ht="26.1" customHeight="1">
      <c r="A86" s="8">
        <v>82</v>
      </c>
      <c r="B86" s="17"/>
      <c r="C86" s="18"/>
      <c r="D86" s="17"/>
      <c r="E86" s="19"/>
      <c r="F86" s="12" t="s">
        <v>276</v>
      </c>
      <c r="G86" s="12" t="s">
        <v>277</v>
      </c>
      <c r="H86" s="12" t="s">
        <v>24</v>
      </c>
      <c r="I86" s="12" t="s">
        <v>278</v>
      </c>
    </row>
    <row r="87" spans="1:9" ht="26.1" customHeight="1">
      <c r="A87" s="8">
        <v>83</v>
      </c>
      <c r="B87" s="17"/>
      <c r="C87" s="18"/>
      <c r="D87" s="17"/>
      <c r="E87" s="19"/>
      <c r="F87" s="12" t="s">
        <v>279</v>
      </c>
      <c r="G87" s="12" t="s">
        <v>280</v>
      </c>
      <c r="H87" s="12" t="s">
        <v>24</v>
      </c>
      <c r="I87" s="12" t="s">
        <v>281</v>
      </c>
    </row>
    <row r="88" spans="1:9" ht="26.1" customHeight="1">
      <c r="A88" s="8">
        <v>84</v>
      </c>
      <c r="B88" s="13"/>
      <c r="C88" s="14"/>
      <c r="D88" s="13"/>
      <c r="E88" s="15"/>
      <c r="F88" s="12" t="s">
        <v>282</v>
      </c>
      <c r="G88" s="12" t="s">
        <v>283</v>
      </c>
      <c r="H88" s="12" t="s">
        <v>24</v>
      </c>
      <c r="I88" s="12" t="s">
        <v>284</v>
      </c>
    </row>
    <row r="89" spans="1:9" ht="26.1" customHeight="1">
      <c r="A89" s="8">
        <v>85</v>
      </c>
      <c r="B89" s="9" t="s">
        <v>285</v>
      </c>
      <c r="C89" s="10" t="s">
        <v>286</v>
      </c>
      <c r="D89" s="9" t="str">
        <f>"4510260136"</f>
        <v>4510260136</v>
      </c>
      <c r="E89" s="11">
        <v>1</v>
      </c>
      <c r="F89" s="12" t="s">
        <v>287</v>
      </c>
      <c r="G89" s="12" t="s">
        <v>288</v>
      </c>
      <c r="H89" s="12" t="s">
        <v>24</v>
      </c>
      <c r="I89" s="12" t="s">
        <v>116</v>
      </c>
    </row>
    <row r="90" spans="1:9" ht="26.1" customHeight="1">
      <c r="A90" s="8">
        <v>86</v>
      </c>
      <c r="B90" s="17"/>
      <c r="C90" s="18"/>
      <c r="D90" s="17"/>
      <c r="E90" s="19"/>
      <c r="F90" s="12" t="s">
        <v>289</v>
      </c>
      <c r="G90" s="12" t="s">
        <v>290</v>
      </c>
      <c r="H90" s="12" t="s">
        <v>24</v>
      </c>
      <c r="I90" s="12" t="s">
        <v>20</v>
      </c>
    </row>
    <row r="91" spans="1:9" ht="26.1" customHeight="1">
      <c r="A91" s="8">
        <v>87</v>
      </c>
      <c r="B91" s="13"/>
      <c r="C91" s="14"/>
      <c r="D91" s="13"/>
      <c r="E91" s="15"/>
      <c r="F91" s="12" t="s">
        <v>291</v>
      </c>
      <c r="G91" s="12" t="s">
        <v>292</v>
      </c>
      <c r="H91" s="12" t="s">
        <v>16</v>
      </c>
      <c r="I91" s="12" t="s">
        <v>51</v>
      </c>
    </row>
  </sheetData>
  <mergeCells count="74">
    <mergeCell ref="B89:B91"/>
    <mergeCell ref="C89:C91"/>
    <mergeCell ref="D89:D91"/>
    <mergeCell ref="E89:E91"/>
    <mergeCell ref="B74:B76"/>
    <mergeCell ref="C74:C76"/>
    <mergeCell ref="D74:D76"/>
    <mergeCell ref="E74:E76"/>
    <mergeCell ref="B77:B88"/>
    <mergeCell ref="C77:C88"/>
    <mergeCell ref="D77:D88"/>
    <mergeCell ref="E77:E88"/>
    <mergeCell ref="B68:B70"/>
    <mergeCell ref="C68:C70"/>
    <mergeCell ref="D68:D70"/>
    <mergeCell ref="E68:E70"/>
    <mergeCell ref="B71:B73"/>
    <mergeCell ref="C71:C73"/>
    <mergeCell ref="D71:D73"/>
    <mergeCell ref="E71:E73"/>
    <mergeCell ref="B42:B43"/>
    <mergeCell ref="C42:C43"/>
    <mergeCell ref="D42:D43"/>
    <mergeCell ref="E42:E43"/>
    <mergeCell ref="B44:B67"/>
    <mergeCell ref="C44:C67"/>
    <mergeCell ref="D44:D67"/>
    <mergeCell ref="E44:E67"/>
    <mergeCell ref="B32:B34"/>
    <mergeCell ref="C32:C34"/>
    <mergeCell ref="D32:D34"/>
    <mergeCell ref="E32:E34"/>
    <mergeCell ref="B35:B40"/>
    <mergeCell ref="C35:C40"/>
    <mergeCell ref="D35:D40"/>
    <mergeCell ref="E35:E40"/>
    <mergeCell ref="B27:B29"/>
    <mergeCell ref="C27:C29"/>
    <mergeCell ref="D27:D29"/>
    <mergeCell ref="E27:E29"/>
    <mergeCell ref="B30:B31"/>
    <mergeCell ref="C30:C31"/>
    <mergeCell ref="D30:D31"/>
    <mergeCell ref="E30:E31"/>
    <mergeCell ref="B22:B23"/>
    <mergeCell ref="C22:C23"/>
    <mergeCell ref="D22:D23"/>
    <mergeCell ref="E22:E23"/>
    <mergeCell ref="B24:B26"/>
    <mergeCell ref="C24:C26"/>
    <mergeCell ref="D24:D26"/>
    <mergeCell ref="E24:E26"/>
    <mergeCell ref="B13:B15"/>
    <mergeCell ref="C13:C15"/>
    <mergeCell ref="D13:D15"/>
    <mergeCell ref="E13:E15"/>
    <mergeCell ref="B19:B20"/>
    <mergeCell ref="C19:C20"/>
    <mergeCell ref="D19:D20"/>
    <mergeCell ref="E19:E20"/>
    <mergeCell ref="B9:B10"/>
    <mergeCell ref="C9:C10"/>
    <mergeCell ref="D9:D10"/>
    <mergeCell ref="E9:E10"/>
    <mergeCell ref="B11:B12"/>
    <mergeCell ref="C11:C12"/>
    <mergeCell ref="D11:D12"/>
    <mergeCell ref="E11:E12"/>
    <mergeCell ref="A2:I2"/>
    <mergeCell ref="A3:I3"/>
    <mergeCell ref="B5:B6"/>
    <mergeCell ref="C5:C6"/>
    <mergeCell ref="D5:D6"/>
    <mergeCell ref="E5:E6"/>
  </mergeCells>
  <phoneticPr fontId="2" type="noConversion"/>
  <printOptions horizontalCentered="1"/>
  <pageMargins left="0.51181102362204722" right="0.51181102362204722" top="0.74803149606299213" bottom="0.74803149606299213" header="0.31496062992125984" footer="0.31496062992125984"/>
  <pageSetup paperSize="9" orientation="landscape" horizontalDpi="180" verticalDpi="180"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笔试岗位面试人选</vt:lpstr>
      <vt:lpstr>笔试岗位面试人选!Print_Titles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2018-05-27T06:19:59Z</dcterms:created>
  <dcterms:modified xsi:type="dcterms:W3CDTF">2018-05-27T06:21:03Z</dcterms:modified>
</cp:coreProperties>
</file>